
<file path=[Content_Types].xml><?xml version="1.0" encoding="utf-8"?>
<Types xmlns="http://schemas.openxmlformats.org/package/2006/content-types"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firstSheet="1" activeTab="1"/>
  </bookViews>
  <sheets>
    <sheet name="Cognos_Office_Connection_Cache" sheetId="1" state="veryHidden" r:id="rId1"/>
    <sheet name="стр.1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ID" localSheetId="0" hidden="1">"019e40ee-f8b3-4f8a-bc9b-222f98f3160f"</definedName>
    <definedName name="ID" localSheetId="1" hidden="1">"cc560605-fda8-45ff-80d3-9e09b45971eb"</definedName>
    <definedName name="_xlnm.Print_Area" localSheetId="1">'стр.1'!$A$1:$FK$22</definedName>
  </definedNames>
  <calcPr fullCalcOnLoad="1"/>
</workbook>
</file>

<file path=xl/sharedStrings.xml><?xml version="1.0" encoding="utf-8"?>
<sst xmlns="http://schemas.openxmlformats.org/spreadsheetml/2006/main" count="33" uniqueCount="27">
  <si>
    <t>в том числе:</t>
  </si>
  <si>
    <t>- за счет собственных средств организации;</t>
  </si>
  <si>
    <t>- за счет заемных средств;</t>
  </si>
  <si>
    <t>- за счет средств бюджетов всех уровней бюджетной системы РФ **.</t>
  </si>
  <si>
    <t>№
п/п</t>
  </si>
  <si>
    <t>Срок реализации</t>
  </si>
  <si>
    <t>начало
(мес./год)</t>
  </si>
  <si>
    <t>окончание
(мес./год)</t>
  </si>
  <si>
    <r>
      <t>__</t>
    </r>
    <r>
      <rPr>
        <sz val="9"/>
        <rFont val="Times New Roman"/>
        <family val="1"/>
      </rPr>
      <t>***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текущих ценах.</t>
    </r>
  </si>
  <si>
    <r>
      <t>___</t>
    </r>
    <r>
      <rPr>
        <sz val="9"/>
        <rFont val="Times New Roman"/>
        <family val="1"/>
      </rPr>
      <t>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случае, если предусмотрено финансирование реализации инвестиционной программы (инвестиционного проекта) за счет средств нескольких уровней бюджетной системы Российской Федерации, приводится расшифровка запланированных сумм расходов с детализацией по каждому уровню.</t>
    </r>
  </si>
  <si>
    <t>Форма № 3-г</t>
  </si>
  <si>
    <t xml:space="preserve">Отчет о реализации Инвестиционной программы субъекта естественной монополии в </t>
  </si>
  <si>
    <t xml:space="preserve"> году *</t>
  </si>
  <si>
    <t>Расходы на реализацию инвестиционной программы, всего
(тыс. руб.)</t>
  </si>
  <si>
    <t>с начала реализации проекта нарастающим итогом
(тыс. руб.)</t>
  </si>
  <si>
    <t>с начала реализации проекта нарастающим итогом, %</t>
  </si>
  <si>
    <t>план ***</t>
  </si>
  <si>
    <t>факт</t>
  </si>
  <si>
    <t>Отклонение фактических показателей от плановых</t>
  </si>
  <si>
    <t>Расходы на реализацию инвестиционной программы  в периоде t (отчетный период)</t>
  </si>
  <si>
    <t>период t
(отчетный период)
(тыс. руб.)</t>
  </si>
  <si>
    <t>период t
(отчетный период), %</t>
  </si>
  <si>
    <t>Наименование проекта
в рамках
инвестиционной программы СЕМ</t>
  </si>
  <si>
    <r>
      <t>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Приводятся сведения на очередной период (период t).</t>
    </r>
  </si>
  <si>
    <t xml:space="preserve">Строительство Перегрузочного терминала ПАО "ГМК "Норильский никель" в г. Мурманске </t>
  </si>
  <si>
    <t>"Перегручный терминал  ОАО ГМК "Норильский никель"в г. Мурманск - реконструкция причала № 2"</t>
  </si>
  <si>
    <t>2016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</si>
</sst>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#,##0.0"/>
  </numFmts>
  <fonts count="48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color indexed="9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i/>
      <sz val="9"/>
      <name val="Arial Cyr"/>
      <family val="0"/>
    </font>
    <font>
      <sz val="8"/>
      <name val="Arial Cyr"/>
      <family val="0"/>
    </font>
    <font>
      <b/>
      <sz val="8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57"/>
      <name val="Arial Cyr"/>
      <family val="0"/>
    </font>
    <font>
      <b/>
      <sz val="10"/>
      <color indexed="3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329664"/>
      <name val="Arial Cyr"/>
      <family val="0"/>
    </font>
    <font>
      <b/>
      <sz val="10"/>
      <color rgb="FF0000C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BDD6E7"/>
        <bgColor indexed="64"/>
      </patternFill>
    </fill>
    <fill>
      <patternFill patternType="solid">
        <fgColor indexed="47"/>
        <bgColor indexed="64"/>
      </patternFill>
    </fill>
    <fill>
      <patternFill patternType="lightTrellis">
        <fgColor rgb="FFAFAFAF"/>
        <bgColor rgb="FFEBEBEB"/>
      </patternFill>
    </fill>
    <fill>
      <patternFill patternType="solid">
        <fgColor rgb="FFEBEBEB"/>
        <bgColor indexed="64"/>
      </patternFill>
    </fill>
    <fill>
      <patternFill patternType="solid">
        <fgColor rgb="FFFFFACD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E5F2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8" fillId="0" borderId="1">
      <alignment horizontal="right" vertical="center"/>
      <protection/>
    </xf>
    <xf numFmtId="0" fontId="0" fillId="20" borderId="1">
      <alignment horizontal="center" vertical="center"/>
      <protection/>
    </xf>
    <xf numFmtId="0" fontId="8" fillId="0" borderId="1">
      <alignment horizontal="right" vertical="center"/>
      <protection/>
    </xf>
    <xf numFmtId="0" fontId="0" fillId="20" borderId="1">
      <alignment horizontal="left" vertical="center"/>
      <protection/>
    </xf>
    <xf numFmtId="0" fontId="0" fillId="20" borderId="1">
      <alignment horizontal="center" vertical="center"/>
      <protection/>
    </xf>
    <xf numFmtId="0" fontId="7" fillId="20" borderId="1">
      <alignment horizontal="center" vertical="center"/>
      <protection/>
    </xf>
    <xf numFmtId="0" fontId="8" fillId="21" borderId="1">
      <alignment/>
      <protection/>
    </xf>
    <xf numFmtId="0" fontId="0" fillId="0" borderId="1">
      <alignment horizontal="left" vertical="top"/>
      <protection/>
    </xf>
    <xf numFmtId="0" fontId="0" fillId="22" borderId="1">
      <alignment/>
      <protection/>
    </xf>
    <xf numFmtId="0" fontId="0" fillId="0" borderId="1">
      <alignment horizontal="left" vertical="center"/>
      <protection/>
    </xf>
    <xf numFmtId="0" fontId="8" fillId="23" borderId="1">
      <alignment/>
      <protection/>
    </xf>
    <xf numFmtId="0" fontId="8" fillId="0" borderId="1">
      <alignment horizontal="right" vertical="center"/>
      <protection/>
    </xf>
    <xf numFmtId="0" fontId="8" fillId="24" borderId="1">
      <alignment horizontal="right" vertical="center"/>
      <protection/>
    </xf>
    <xf numFmtId="0" fontId="8" fillId="0" borderId="1">
      <alignment horizontal="center" vertical="center"/>
      <protection/>
    </xf>
    <xf numFmtId="0" fontId="7" fillId="25" borderId="1">
      <alignment/>
      <protection/>
    </xf>
    <xf numFmtId="0" fontId="7" fillId="26" borderId="1">
      <alignment/>
      <protection/>
    </xf>
    <xf numFmtId="0" fontId="7" fillId="0" borderId="1">
      <alignment horizontal="center" vertical="center" wrapText="1"/>
      <protection/>
    </xf>
    <xf numFmtId="0" fontId="9" fillId="20" borderId="1">
      <alignment horizontal="left" vertical="center" indent="1"/>
      <protection/>
    </xf>
    <xf numFmtId="0" fontId="31" fillId="0" borderId="1">
      <alignment/>
      <protection/>
    </xf>
    <xf numFmtId="0" fontId="0" fillId="20" borderId="1">
      <alignment horizontal="left" vertical="center"/>
      <protection/>
    </xf>
    <xf numFmtId="0" fontId="7" fillId="20" borderId="1">
      <alignment horizontal="center" vertical="center"/>
      <protection/>
    </xf>
    <xf numFmtId="0" fontId="6" fillId="25" borderId="1">
      <alignment horizontal="center" vertical="center"/>
      <protection/>
    </xf>
    <xf numFmtId="0" fontId="6" fillId="26" borderId="1">
      <alignment horizontal="center" vertical="center"/>
      <protection/>
    </xf>
    <xf numFmtId="0" fontId="6" fillId="25" borderId="1">
      <alignment horizontal="left" vertical="center"/>
      <protection/>
    </xf>
    <xf numFmtId="0" fontId="6" fillId="26" borderId="1">
      <alignment horizontal="left" vertical="center"/>
      <protection/>
    </xf>
    <xf numFmtId="0" fontId="32" fillId="0" borderId="1">
      <alignment/>
      <protection/>
    </xf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3" fillId="33" borderId="2" applyNumberFormat="0" applyAlignment="0" applyProtection="0"/>
    <xf numFmtId="0" fontId="34" fillId="34" borderId="3" applyNumberFormat="0" applyAlignment="0" applyProtection="0"/>
    <xf numFmtId="0" fontId="35" fillId="34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5" borderId="8" applyNumberFormat="0" applyAlignment="0" applyProtection="0"/>
    <xf numFmtId="0" fontId="41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43" fillId="37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9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 vertical="top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left" vertical="top" wrapText="1"/>
    </xf>
    <xf numFmtId="49" fontId="1" fillId="0" borderId="17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" fontId="1" fillId="0" borderId="2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 vertical="top"/>
    </xf>
    <xf numFmtId="4" fontId="1" fillId="0" borderId="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/>
    </xf>
    <xf numFmtId="3" fontId="1" fillId="0" borderId="22" xfId="0" applyNumberFormat="1" applyFont="1" applyBorder="1" applyAlignment="1">
      <alignment horizontal="center"/>
    </xf>
    <xf numFmtId="3" fontId="1" fillId="0" borderId="23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0" fontId="1" fillId="0" borderId="2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4" fontId="1" fillId="0" borderId="13" xfId="0" applyNumberFormat="1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/>
    </xf>
    <xf numFmtId="0" fontId="4" fillId="0" borderId="0" xfId="0" applyFont="1" applyAlignment="1">
      <alignment horizontal="justify" wrapText="1"/>
    </xf>
  </cellXfs>
  <cellStyles count="7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alculated Column - IBM Cognos" xfId="33"/>
    <cellStyle name="Calculated Column Name - IBM Cognos" xfId="34"/>
    <cellStyle name="Calculated Row - IBM Cognos" xfId="35"/>
    <cellStyle name="Calculated Row Name - IBM Cognos" xfId="36"/>
    <cellStyle name="Column Name - IBM Cognos" xfId="37"/>
    <cellStyle name="Column Template - IBM Cognos" xfId="38"/>
    <cellStyle name="Differs From Base - IBM Cognos" xfId="39"/>
    <cellStyle name="Group Name - IBM Cognos" xfId="40"/>
    <cellStyle name="Hold Values - IBM Cognos" xfId="41"/>
    <cellStyle name="List Name - IBM Cognos" xfId="42"/>
    <cellStyle name="Locked - IBM Cognos" xfId="43"/>
    <cellStyle name="Measure - IBM Cognos" xfId="44"/>
    <cellStyle name="Measure Header - IBM Cognos" xfId="45"/>
    <cellStyle name="Measure Name - IBM Cognos" xfId="46"/>
    <cellStyle name="Measure Summary - IBM Cognos" xfId="47"/>
    <cellStyle name="Measure Summary TM1 - IBM Cognos" xfId="48"/>
    <cellStyle name="Measure Template - IBM Cognos" xfId="49"/>
    <cellStyle name="More - IBM Cognos" xfId="50"/>
    <cellStyle name="Pending Change - IBM Cognos" xfId="51"/>
    <cellStyle name="Row Name - IBM Cognos" xfId="52"/>
    <cellStyle name="Row Template - IBM Cognos" xfId="53"/>
    <cellStyle name="Summary Column Name - IBM Cognos" xfId="54"/>
    <cellStyle name="Summary Column Name TM1 - IBM Cognos" xfId="55"/>
    <cellStyle name="Summary Row Name - IBM Cognos" xfId="56"/>
    <cellStyle name="Summary Row Name TM1 - IBM Cognos" xfId="57"/>
    <cellStyle name="Unsaved Change - IBM Cognos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ывод" xfId="66"/>
    <cellStyle name="Вычисление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Итог" xfId="74"/>
    <cellStyle name="Контрольная ячейка" xfId="75"/>
    <cellStyle name="Название" xfId="76"/>
    <cellStyle name="Нейтральный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Comma" xfId="84"/>
    <cellStyle name="Comma [0]" xfId="85"/>
    <cellStyle name="Хороший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86;&#1088;&#1084;&#1072;%203-&#1073;%20&#1087;&#1088;&#1080;&#1082;&#1072;&#1079;&#1072;%2015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86;&#1088;&#1084;&#1072;%203-&#1073;%20&#1087;&#1088;&#1080;&#1082;&#1072;&#1079;&#1072;%20159_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58;&#1060;\2016\&#1043;&#1086;&#1076;%20&#1092;&#1072;&#1082;&#1090;\&#1048;&#1085;&#1074;&#1077;&#1089;&#1090;&#1080;&#1094;&#1080;&#1080;\&#1055;&#1088;&#1080;&#1095;&#1072;&#1083;_&#1088;&#1072;&#1089;&#1093;&#1086;&#1076;&#1099;_10-15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86;&#1088;&#1084;&#1072;%203-&#1074;%20&#1087;&#1088;&#1080;&#1082;&#1072;&#1079;&#1072;%20159_201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58;&#1060;\2016\&#1043;&#1086;&#1076;%20&#1092;&#1072;&#1082;&#1090;\&#1055;&#1056;&#1055;_16_&#1060;&#1060;&#1060;&#1060;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60;&#1040;&#1057;\&#1056;&#1072;&#1089;&#1082;&#1088;&#1099;&#1090;&#1080;&#1077;%20&#1080;&#1085;&#1092;&#1086;&#1088;&#1084;&#1072;&#1094;&#1080;&#1080;\&#1055;&#1088;&#1080;&#1082;&#1072;&#1079;%20159%20&#1086;&#1090;%2019.11.14\&#1048;&#1085;&#1074;&#1077;&#1089;&#1090;.&#1076;&#1077;&#1103;&#1090;-&#1090;&#1100;\2015\&#1060;&#1086;&#1088;&#1084;&#1072;%203&#1075;%20&#1087;&#1088;&#1080;&#1082;&#1072;&#1079;&#1072;%20159_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стр.1"/>
    </sheetNames>
    <sheetDataSet>
      <sheetData sheetId="1">
        <row r="11">
          <cell r="Z11" t="str">
            <v>1 кв. 2010 г.</v>
          </cell>
          <cell r="AK11" t="str">
            <v>4 кв.2016 г.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стр.1"/>
    </sheetNames>
    <sheetDataSet>
      <sheetData sheetId="1">
        <row r="11">
          <cell r="AV11">
            <v>2261041.853083913</v>
          </cell>
        </row>
        <row r="17">
          <cell r="Z17" t="str">
            <v>3 кв. 2015 г.</v>
          </cell>
          <cell r="AK17" t="str">
            <v>3 кв.2019 г.</v>
          </cell>
          <cell r="AV17">
            <v>2199293.6503019487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Лист1"/>
    </sheetNames>
    <sheetDataSet>
      <sheetData sheetId="1">
        <row r="11">
          <cell r="O11">
            <v>1740.1925800000001</v>
          </cell>
          <cell r="R11">
            <v>13434.729200000002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стр.1"/>
    </sheetNames>
    <sheetDataSet>
      <sheetData sheetId="1">
        <row r="9">
          <cell r="DH9">
            <v>12300</v>
          </cell>
        </row>
        <row r="14">
          <cell r="DH14">
            <v>996068.3015543956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Оплата"/>
      <sheetName val="Осв_КС"/>
      <sheetName val="Осв_1С"/>
      <sheetName val="Причал"/>
      <sheetName val="Запол"/>
      <sheetName val="Енисей"/>
      <sheetName val="Срав"/>
      <sheetName val="Прочие"/>
      <sheetName val="Приложение"/>
      <sheetName val="Приоритеты"/>
      <sheetName val="Срав_ПЗ"/>
      <sheetName val="Срав_ПЗ_Сокр"/>
      <sheetName val="Справка"/>
      <sheetName val="ПЗ_сокр_ГБ_Опл"/>
      <sheetName val="Лист1"/>
      <sheetName val="10_Опл"/>
      <sheetName val="10_Осв"/>
    </sheetNames>
    <sheetDataSet>
      <sheetData sheetId="1">
        <row r="13">
          <cell r="N13">
            <v>3152.8949999999995</v>
          </cell>
        </row>
        <row r="14">
          <cell r="N14">
            <v>11112.969000000001</v>
          </cell>
        </row>
        <row r="15">
          <cell r="N15">
            <v>927838.5786799999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стр.1"/>
    </sheetNames>
    <sheetDataSet>
      <sheetData sheetId="1">
        <row r="9">
          <cell r="DR9">
            <v>2261950.9108639127</v>
          </cell>
        </row>
        <row r="14">
          <cell r="DR14">
            <v>399207.17027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.bin" /><Relationship Id="rId2" Type="http://schemas.openxmlformats.org/officeDocument/2006/relationships/customProperty" Target="../customProperty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customProperties>
    <customPr name="CafeStyleVersion" r:id="rId1"/>
    <customPr name="LastTupleSet_COR_Mappings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FK22"/>
  <sheetViews>
    <sheetView tabSelected="1" view="pageBreakPreview" zoomScaleSheetLayoutView="100" zoomScalePageLayoutView="0" workbookViewId="0" topLeftCell="A1">
      <selection activeCell="HI9" sqref="HI9"/>
    </sheetView>
  </sheetViews>
  <sheetFormatPr defaultColWidth="0.875" defaultRowHeight="12.75"/>
  <cols>
    <col min="1" max="35" width="0.875" style="1" customWidth="1"/>
    <col min="36" max="36" width="12.125" style="1" customWidth="1"/>
    <col min="37" max="16384" width="0.875" style="1" customWidth="1"/>
  </cols>
  <sheetData>
    <row r="1" ht="14.25" customHeight="1">
      <c r="FK1" s="7" t="s">
        <v>10</v>
      </c>
    </row>
    <row r="2" ht="12.75" customHeight="1"/>
    <row r="3" spans="1:139" s="8" customFormat="1" ht="14.2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DS3" s="9" t="s">
        <v>11</v>
      </c>
      <c r="DT3" s="80" t="s">
        <v>26</v>
      </c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" t="s">
        <v>12</v>
      </c>
    </row>
    <row r="4" ht="6" customHeight="1"/>
    <row r="5" spans="1:167" s="2" customFormat="1" ht="33" customHeight="1">
      <c r="A5" s="35" t="s">
        <v>4</v>
      </c>
      <c r="B5" s="36"/>
      <c r="C5" s="36"/>
      <c r="D5" s="36"/>
      <c r="E5" s="36"/>
      <c r="F5" s="37"/>
      <c r="G5" s="35" t="s">
        <v>22</v>
      </c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7"/>
      <c r="AK5" s="44" t="s">
        <v>5</v>
      </c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6"/>
      <c r="BK5" s="47" t="s">
        <v>13</v>
      </c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9"/>
      <c r="BZ5" s="44" t="s">
        <v>19</v>
      </c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6"/>
      <c r="EH5" s="35" t="s">
        <v>18</v>
      </c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7"/>
    </row>
    <row r="6" spans="1:167" s="2" customFormat="1" ht="16.5" customHeight="1">
      <c r="A6" s="38"/>
      <c r="B6" s="39"/>
      <c r="C6" s="39"/>
      <c r="D6" s="39"/>
      <c r="E6" s="39"/>
      <c r="F6" s="40"/>
      <c r="G6" s="38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40"/>
      <c r="AK6" s="56" t="s">
        <v>6</v>
      </c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8"/>
      <c r="AX6" s="56" t="s">
        <v>7</v>
      </c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8"/>
      <c r="BK6" s="50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2"/>
      <c r="BZ6" s="44" t="s">
        <v>16</v>
      </c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6"/>
      <c r="DD6" s="44" t="s">
        <v>17</v>
      </c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6"/>
      <c r="EH6" s="41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3"/>
    </row>
    <row r="7" spans="1:167" s="2" customFormat="1" ht="88.5" customHeight="1">
      <c r="A7" s="41"/>
      <c r="B7" s="42"/>
      <c r="C7" s="42"/>
      <c r="D7" s="42"/>
      <c r="E7" s="42"/>
      <c r="F7" s="43"/>
      <c r="G7" s="41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3"/>
      <c r="AK7" s="59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1"/>
      <c r="AX7" s="59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1"/>
      <c r="BK7" s="53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5"/>
      <c r="BZ7" s="62" t="s">
        <v>20</v>
      </c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3" t="s">
        <v>14</v>
      </c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5"/>
      <c r="DD7" s="62" t="s">
        <v>20</v>
      </c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3" t="s">
        <v>14</v>
      </c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5"/>
      <c r="EH7" s="62" t="s">
        <v>21</v>
      </c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3" t="s">
        <v>15</v>
      </c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5"/>
    </row>
    <row r="8" spans="1:167" s="3" customFormat="1" ht="14.25" customHeight="1">
      <c r="A8" s="68">
        <v>1</v>
      </c>
      <c r="B8" s="68"/>
      <c r="C8" s="68"/>
      <c r="D8" s="68"/>
      <c r="E8" s="68"/>
      <c r="F8" s="68"/>
      <c r="G8" s="14">
        <v>2</v>
      </c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>
        <v>3</v>
      </c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>
        <v>4</v>
      </c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>
        <v>5</v>
      </c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>
        <v>6</v>
      </c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>
        <v>7</v>
      </c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>
        <v>8</v>
      </c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>
        <v>9</v>
      </c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>
        <v>10</v>
      </c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>
        <v>11</v>
      </c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</row>
    <row r="9" spans="1:167" ht="66.75" customHeight="1">
      <c r="A9" s="69"/>
      <c r="B9" s="70"/>
      <c r="C9" s="70"/>
      <c r="D9" s="70"/>
      <c r="E9" s="70"/>
      <c r="F9" s="71"/>
      <c r="G9" s="4"/>
      <c r="H9" s="66" t="s">
        <v>24</v>
      </c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7"/>
      <c r="AK9" s="26" t="str">
        <f>'[1]стр.1'!$Z$11</f>
        <v>1 кв. 2010 г.</v>
      </c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 t="str">
        <f>'[1]стр.1'!$AK$11</f>
        <v>4 кв.2016 г.</v>
      </c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7">
        <f>'[2]стр.1'!$AV$11</f>
        <v>2261041.853083913</v>
      </c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7">
        <f>'[4]стр.1'!$DH$9</f>
        <v>12300</v>
      </c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9">
        <f>DR9</f>
        <v>2261041.8530839127</v>
      </c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7">
        <f>'[5]Оплата'!$N$13+'[5]Оплата'!$N$14</f>
        <v>14265.864000000001</v>
      </c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32">
        <f>'[6]стр.1'!$DR$9+DD9-'[3]Лист1'!$O$11-'[3]Лист1'!$R$11</f>
        <v>2261041.8530839127</v>
      </c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4"/>
      <c r="EH9" s="27">
        <f>DD9-BZ9</f>
        <v>1965.8640000000014</v>
      </c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9">
        <f>DR9-CN9</f>
        <v>0</v>
      </c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</row>
    <row r="10" spans="1:167" ht="13.5" customHeight="1">
      <c r="A10" s="72"/>
      <c r="B10" s="73"/>
      <c r="C10" s="73"/>
      <c r="D10" s="73"/>
      <c r="E10" s="73"/>
      <c r="F10" s="74"/>
      <c r="G10" s="5"/>
      <c r="H10" s="75" t="s">
        <v>0</v>
      </c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6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</row>
    <row r="11" spans="1:167" s="3" customFormat="1" ht="30.75" customHeight="1">
      <c r="A11" s="21"/>
      <c r="B11" s="22"/>
      <c r="C11" s="22"/>
      <c r="D11" s="22"/>
      <c r="E11" s="22"/>
      <c r="F11" s="23"/>
      <c r="G11" s="6"/>
      <c r="H11" s="18" t="s">
        <v>1</v>
      </c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9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30">
        <f>BK9</f>
        <v>2261041.853083913</v>
      </c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30">
        <f>BZ9</f>
        <v>12300</v>
      </c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31">
        <f>DR11</f>
        <v>2261041.8530839127</v>
      </c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30">
        <f>DD9</f>
        <v>14265.864000000001</v>
      </c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30">
        <f>DR9</f>
        <v>2261041.8530839127</v>
      </c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>
        <f>DD11-BZ11</f>
        <v>1965.8640000000014</v>
      </c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77">
        <f>DR11-CN11</f>
        <v>0</v>
      </c>
      <c r="EW11" s="78"/>
      <c r="EX11" s="78"/>
      <c r="EY11" s="78"/>
      <c r="EZ11" s="78"/>
      <c r="FA11" s="78"/>
      <c r="FB11" s="78"/>
      <c r="FC11" s="78"/>
      <c r="FD11" s="78"/>
      <c r="FE11" s="78"/>
      <c r="FF11" s="78"/>
      <c r="FG11" s="78"/>
      <c r="FH11" s="78"/>
      <c r="FI11" s="78"/>
      <c r="FJ11" s="78"/>
      <c r="FK11" s="79"/>
    </row>
    <row r="12" spans="1:167" s="3" customFormat="1" ht="15.75" customHeight="1">
      <c r="A12" s="21"/>
      <c r="B12" s="22"/>
      <c r="C12" s="22"/>
      <c r="D12" s="22"/>
      <c r="E12" s="22"/>
      <c r="F12" s="23"/>
      <c r="G12" s="6"/>
      <c r="H12" s="18" t="s">
        <v>2</v>
      </c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9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</row>
    <row r="13" spans="1:167" s="3" customFormat="1" ht="43.5" customHeight="1">
      <c r="A13" s="15"/>
      <c r="B13" s="16"/>
      <c r="C13" s="16"/>
      <c r="D13" s="16"/>
      <c r="E13" s="16"/>
      <c r="F13" s="17"/>
      <c r="G13" s="6"/>
      <c r="H13" s="18" t="s">
        <v>3</v>
      </c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9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</row>
    <row r="14" spans="1:167" ht="66" customHeight="1">
      <c r="A14" s="69"/>
      <c r="B14" s="70"/>
      <c r="C14" s="70"/>
      <c r="D14" s="70"/>
      <c r="E14" s="70"/>
      <c r="F14" s="71"/>
      <c r="G14" s="4"/>
      <c r="H14" s="66" t="s">
        <v>25</v>
      </c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7"/>
      <c r="AK14" s="26" t="str">
        <f>'[2]стр.1'!$Z$17</f>
        <v>3 кв. 2015 г.</v>
      </c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 t="str">
        <f>'[2]стр.1'!$AK$17</f>
        <v>3 кв.2019 г.</v>
      </c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7">
        <f>'[2]стр.1'!$AV$17</f>
        <v>2199293.6503019487</v>
      </c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7">
        <f>'[4]стр.1'!$DH$14</f>
        <v>996068.3015543956</v>
      </c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9">
        <f>DR14</f>
        <v>1342220.67073</v>
      </c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7">
        <f>'[5]Оплата'!$N$15</f>
        <v>927838.5786799999</v>
      </c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32">
        <f>'[6]стр.1'!$DR$14+'[3]Лист1'!$O$11+'[3]Лист1'!$R$11+DD14</f>
        <v>1342220.67073</v>
      </c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4"/>
      <c r="EH14" s="27">
        <f>DD14-BZ14</f>
        <v>-68229.72287439567</v>
      </c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9">
        <f>DR14-CN14</f>
        <v>0</v>
      </c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</row>
    <row r="15" spans="1:167" ht="13.5" customHeight="1">
      <c r="A15" s="72"/>
      <c r="B15" s="73"/>
      <c r="C15" s="73"/>
      <c r="D15" s="73"/>
      <c r="E15" s="73"/>
      <c r="F15" s="74"/>
      <c r="G15" s="5"/>
      <c r="H15" s="75" t="s">
        <v>0</v>
      </c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6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</row>
    <row r="16" spans="1:167" s="3" customFormat="1" ht="30.75" customHeight="1">
      <c r="A16" s="21"/>
      <c r="B16" s="22"/>
      <c r="C16" s="22"/>
      <c r="D16" s="22"/>
      <c r="E16" s="22"/>
      <c r="F16" s="23"/>
      <c r="G16" s="6"/>
      <c r="H16" s="18" t="s">
        <v>1</v>
      </c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9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30">
        <f>BZ14</f>
        <v>996068.3015543956</v>
      </c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31">
        <f>DR16</f>
        <v>1342220.67073</v>
      </c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30">
        <f>DD14</f>
        <v>927838.5786799999</v>
      </c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30">
        <f>DR14</f>
        <v>1342220.67073</v>
      </c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27">
        <f>DD16-BZ16</f>
        <v>-68229.72287439567</v>
      </c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77">
        <f>DR16-CN16</f>
        <v>0</v>
      </c>
      <c r="EW16" s="78"/>
      <c r="EX16" s="78"/>
      <c r="EY16" s="78"/>
      <c r="EZ16" s="78"/>
      <c r="FA16" s="78"/>
      <c r="FB16" s="78"/>
      <c r="FC16" s="78"/>
      <c r="FD16" s="78"/>
      <c r="FE16" s="78"/>
      <c r="FF16" s="78"/>
      <c r="FG16" s="78"/>
      <c r="FH16" s="78"/>
      <c r="FI16" s="78"/>
      <c r="FJ16" s="78"/>
      <c r="FK16" s="79"/>
    </row>
    <row r="17" spans="1:167" s="3" customFormat="1" ht="15.75" customHeight="1">
      <c r="A17" s="21"/>
      <c r="B17" s="22"/>
      <c r="C17" s="22"/>
      <c r="D17" s="22"/>
      <c r="E17" s="22"/>
      <c r="F17" s="23"/>
      <c r="G17" s="6"/>
      <c r="H17" s="18" t="s">
        <v>2</v>
      </c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9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</row>
    <row r="18" spans="1:167" s="3" customFormat="1" ht="43.5" customHeight="1">
      <c r="A18" s="15"/>
      <c r="B18" s="16"/>
      <c r="C18" s="16"/>
      <c r="D18" s="16"/>
      <c r="E18" s="16"/>
      <c r="F18" s="17"/>
      <c r="G18" s="6"/>
      <c r="H18" s="18" t="s">
        <v>3</v>
      </c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9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</row>
    <row r="19" s="13" customFormat="1" ht="3.75" customHeight="1"/>
    <row r="20" spans="1:167" s="11" customFormat="1" ht="12.75" customHeight="1">
      <c r="A20" s="81" t="s">
        <v>23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81"/>
      <c r="EQ20" s="81"/>
      <c r="ER20" s="81"/>
      <c r="ES20" s="81"/>
      <c r="ET20" s="81"/>
      <c r="EU20" s="81"/>
      <c r="EV20" s="81"/>
      <c r="EW20" s="81"/>
      <c r="EX20" s="81"/>
      <c r="EY20" s="81"/>
      <c r="EZ20" s="81"/>
      <c r="FA20" s="81"/>
      <c r="FB20" s="81"/>
      <c r="FC20" s="81"/>
      <c r="FD20" s="81"/>
      <c r="FE20" s="81"/>
      <c r="FF20" s="81"/>
      <c r="FG20" s="81"/>
      <c r="FH20" s="81"/>
      <c r="FI20" s="81"/>
      <c r="FJ20" s="81"/>
      <c r="FK20" s="81"/>
    </row>
    <row r="21" spans="1:167" s="11" customFormat="1" ht="24.75" customHeight="1">
      <c r="A21" s="81" t="s">
        <v>9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81"/>
      <c r="EU21" s="81"/>
      <c r="EV21" s="81"/>
      <c r="EW21" s="81"/>
      <c r="EX21" s="81"/>
      <c r="EY21" s="81"/>
      <c r="EZ21" s="81"/>
      <c r="FA21" s="81"/>
      <c r="FB21" s="81"/>
      <c r="FC21" s="81"/>
      <c r="FD21" s="81"/>
      <c r="FE21" s="81"/>
      <c r="FF21" s="81"/>
      <c r="FG21" s="81"/>
      <c r="FH21" s="81"/>
      <c r="FI21" s="81"/>
      <c r="FJ21" s="81"/>
      <c r="FK21" s="81"/>
    </row>
    <row r="22" spans="1:167" s="11" customFormat="1" ht="12.75" customHeight="1">
      <c r="A22" s="12" t="s">
        <v>8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</row>
  </sheetData>
  <sheetProtection/>
  <mergeCells count="140">
    <mergeCell ref="DT3:EH3"/>
    <mergeCell ref="A21:FK21"/>
    <mergeCell ref="A20:FK20"/>
    <mergeCell ref="EH13:EU13"/>
    <mergeCell ref="EV13:FK13"/>
    <mergeCell ref="EH14:EU14"/>
    <mergeCell ref="EV14:FK14"/>
    <mergeCell ref="EH11:EU11"/>
    <mergeCell ref="EH10:EU10"/>
    <mergeCell ref="EV10:FK10"/>
    <mergeCell ref="EH16:EU16"/>
    <mergeCell ref="EV11:FK11"/>
    <mergeCell ref="EH12:EU12"/>
    <mergeCell ref="EV12:FK12"/>
    <mergeCell ref="EV16:FK16"/>
    <mergeCell ref="EH15:EU15"/>
    <mergeCell ref="EV15:FK15"/>
    <mergeCell ref="EH5:FK6"/>
    <mergeCell ref="EH7:EU7"/>
    <mergeCell ref="EV7:FK7"/>
    <mergeCell ref="EV8:FK8"/>
    <mergeCell ref="EH9:EU9"/>
    <mergeCell ref="EV9:FK9"/>
    <mergeCell ref="EH8:EU8"/>
    <mergeCell ref="DD10:DQ10"/>
    <mergeCell ref="DR10:EG10"/>
    <mergeCell ref="DR14:EG14"/>
    <mergeCell ref="DR15:EG15"/>
    <mergeCell ref="DR13:EG13"/>
    <mergeCell ref="DR17:EG17"/>
    <mergeCell ref="DR16:EG16"/>
    <mergeCell ref="DD14:DQ14"/>
    <mergeCell ref="DD15:DQ15"/>
    <mergeCell ref="CN16:DC16"/>
    <mergeCell ref="DD16:DQ16"/>
    <mergeCell ref="BZ13:CM13"/>
    <mergeCell ref="CN13:DC13"/>
    <mergeCell ref="DD13:DQ13"/>
    <mergeCell ref="AX11:BJ11"/>
    <mergeCell ref="BK11:BY11"/>
    <mergeCell ref="AX12:BJ12"/>
    <mergeCell ref="BK12:BY12"/>
    <mergeCell ref="AX13:BJ13"/>
    <mergeCell ref="BK13:BY13"/>
    <mergeCell ref="H13:AJ13"/>
    <mergeCell ref="AK13:AW13"/>
    <mergeCell ref="H14:AJ14"/>
    <mergeCell ref="AK14:AW14"/>
    <mergeCell ref="H15:AJ15"/>
    <mergeCell ref="AK15:AW15"/>
    <mergeCell ref="A11:F11"/>
    <mergeCell ref="A12:F12"/>
    <mergeCell ref="A13:F13"/>
    <mergeCell ref="A14:F14"/>
    <mergeCell ref="A15:F15"/>
    <mergeCell ref="A16:F16"/>
    <mergeCell ref="A8:F8"/>
    <mergeCell ref="A9:F9"/>
    <mergeCell ref="A10:F10"/>
    <mergeCell ref="AX8:BJ8"/>
    <mergeCell ref="BK8:BY8"/>
    <mergeCell ref="AX9:BJ9"/>
    <mergeCell ref="BK9:BY9"/>
    <mergeCell ref="H10:AJ10"/>
    <mergeCell ref="G8:AJ8"/>
    <mergeCell ref="AK8:AW8"/>
    <mergeCell ref="H9:AJ9"/>
    <mergeCell ref="AK9:AW9"/>
    <mergeCell ref="H11:AJ11"/>
    <mergeCell ref="AK11:AW11"/>
    <mergeCell ref="H12:AJ12"/>
    <mergeCell ref="AK12:AW12"/>
    <mergeCell ref="DD6:EG6"/>
    <mergeCell ref="BZ7:CM7"/>
    <mergeCell ref="CN7:DC7"/>
    <mergeCell ref="DD7:DQ7"/>
    <mergeCell ref="DR7:EG7"/>
    <mergeCell ref="AK10:AW10"/>
    <mergeCell ref="AX10:BJ10"/>
    <mergeCell ref="BK10:BY10"/>
    <mergeCell ref="CN10:DC10"/>
    <mergeCell ref="BZ8:CM8"/>
    <mergeCell ref="A5:F7"/>
    <mergeCell ref="G5:AJ7"/>
    <mergeCell ref="AK5:BJ5"/>
    <mergeCell ref="BK5:BY7"/>
    <mergeCell ref="BZ10:CM10"/>
    <mergeCell ref="BZ5:EG5"/>
    <mergeCell ref="AK6:AW7"/>
    <mergeCell ref="AX6:BJ7"/>
    <mergeCell ref="BZ6:DC6"/>
    <mergeCell ref="BZ9:CM9"/>
    <mergeCell ref="CN9:DC9"/>
    <mergeCell ref="DD9:DQ9"/>
    <mergeCell ref="DR9:EG9"/>
    <mergeCell ref="CN8:DC8"/>
    <mergeCell ref="DD8:DQ8"/>
    <mergeCell ref="DR8:EG8"/>
    <mergeCell ref="BZ12:CM12"/>
    <mergeCell ref="CN12:DC12"/>
    <mergeCell ref="DD12:DQ12"/>
    <mergeCell ref="DR12:EG12"/>
    <mergeCell ref="BZ11:CM11"/>
    <mergeCell ref="CN11:DC11"/>
    <mergeCell ref="DD11:DQ11"/>
    <mergeCell ref="DR11:EG11"/>
    <mergeCell ref="BK16:BY16"/>
    <mergeCell ref="AX15:BJ15"/>
    <mergeCell ref="BK15:BY15"/>
    <mergeCell ref="BZ15:CM15"/>
    <mergeCell ref="CN15:DC15"/>
    <mergeCell ref="AX14:BJ14"/>
    <mergeCell ref="BK14:BY14"/>
    <mergeCell ref="BZ14:CM14"/>
    <mergeCell ref="CN14:DC14"/>
    <mergeCell ref="BZ16:CM16"/>
    <mergeCell ref="A17:F17"/>
    <mergeCell ref="H17:AJ17"/>
    <mergeCell ref="AK17:AW17"/>
    <mergeCell ref="AX17:BJ17"/>
    <mergeCell ref="H16:AJ16"/>
    <mergeCell ref="AK16:AW16"/>
    <mergeCell ref="AX16:BJ16"/>
    <mergeCell ref="BZ18:CM18"/>
    <mergeCell ref="CN18:DC18"/>
    <mergeCell ref="DD18:DQ18"/>
    <mergeCell ref="BK17:BY17"/>
    <mergeCell ref="BZ17:CM17"/>
    <mergeCell ref="CN17:DC17"/>
    <mergeCell ref="DD17:DQ17"/>
    <mergeCell ref="DR18:EG18"/>
    <mergeCell ref="EH18:EU18"/>
    <mergeCell ref="EV18:FK18"/>
    <mergeCell ref="EH17:EU17"/>
    <mergeCell ref="EV17:FK17"/>
    <mergeCell ref="A18:F18"/>
    <mergeCell ref="H18:AJ18"/>
    <mergeCell ref="AK18:AW18"/>
    <mergeCell ref="AX18:BJ18"/>
    <mergeCell ref="BK18:BY18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8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Елена П. Шайдрова</cp:lastModifiedBy>
  <cp:lastPrinted>2019-05-27T09:00:35Z</cp:lastPrinted>
  <dcterms:created xsi:type="dcterms:W3CDTF">2011-01-28T08:18:11Z</dcterms:created>
  <dcterms:modified xsi:type="dcterms:W3CDTF">2019-05-27T09:00:38Z</dcterms:modified>
  <cp:category/>
  <cp:version/>
  <cp:contentType/>
  <cp:contentStatus/>
</cp:coreProperties>
</file>